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<sst xmlns="http://schemas.openxmlformats.org/spreadsheetml/2006/main" count="25" uniqueCount="22">
  <si>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</si>
  <si>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</si>
  <si>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</si>
  <si>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</si>
  <si>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</si>
  <si>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</si>
  <si>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</si>
  <si>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</si>
  <si>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</si>
  <si>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</si>
  <si>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</si>
  <si>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</si>
  <si>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</si>
  <si>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</si>
  <si>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</si>
  <si>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</si>
  <si>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01.01.2023 (тыс.руб.)</t>
  </si>
  <si>
    <t>Прирост (снижение) по сравнению с 01.01.2023 (тыс.руб.)</t>
  </si>
  <si>
    <t>Изменение по сравнению с 01.01.2023, (%)</t>
  </si>
  <si>
    <t>– сельхоз налог</t>
  </si>
  <si>
    <t>Недоимка по налогам по состоянию на 01.12.2023</t>
  </si>
  <si>
    <t>на 01.12.2023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</si>
</sst>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20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21</v>
      </c>
      <c r="D4" s="12" t="s">
        <v>17</v>
      </c>
      <c r="E4" s="12" t="s">
        <v>18</v>
      </c>
    </row>
    <row r="5" spans="1:5" ht="15.75">
      <c r="A5" s="2" t="s">
        <v>10</v>
      </c>
      <c r="B5" s="3">
        <v>29004</v>
      </c>
      <c r="C5" s="3">
        <v>20427</v>
      </c>
      <c r="D5" s="10">
        <f>C5-B5</f>
        <v>-8577</v>
      </c>
      <c r="E5" s="4">
        <f>C5*100/B5</f>
        <v>70.42821679768308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17517</v>
      </c>
      <c r="C7" s="5">
        <v>3072</v>
      </c>
      <c r="D7" s="11">
        <f>C7-B7</f>
        <v>-14445</v>
      </c>
      <c r="E7" s="9">
        <f>C7*100/B7</f>
        <v>17.537249529028944</v>
      </c>
    </row>
    <row r="8" spans="1:5" ht="15.75">
      <c r="A8" s="1" t="s">
        <v>1</v>
      </c>
      <c r="B8" s="5">
        <v>7578</v>
      </c>
      <c r="C8" s="5">
        <v>15971</v>
      </c>
      <c r="D8" s="11">
        <f aca="true" t="shared" si="0" ref="D8:D24">C8-B8</f>
        <v>8393</v>
      </c>
      <c r="E8" s="9">
        <f>C8*100/B8</f>
        <v>210.754816574294</v>
      </c>
    </row>
    <row r="9" spans="1:5" ht="15.75">
      <c r="A9" s="1" t="s">
        <v>2</v>
      </c>
      <c r="B9" s="5">
        <v>3874</v>
      </c>
      <c r="C9" s="5">
        <v>1383</v>
      </c>
      <c r="D9" s="11">
        <f t="shared" si="0"/>
        <v>-2491</v>
      </c>
      <c r="E9" s="9">
        <f>C9*100/B9</f>
        <v>35.69953536396489</v>
      </c>
    </row>
    <row r="10" spans="1:5" ht="15.75">
      <c r="A10" s="2" t="s">
        <v>11</v>
      </c>
      <c r="B10" s="3">
        <f>B12+B13</f>
        <v>16811</v>
      </c>
      <c r="C10" s="3">
        <f>C12+C13</f>
        <v>11652</v>
      </c>
      <c r="D10" s="10">
        <f t="shared" si="0"/>
        <v>-5159</v>
      </c>
      <c r="E10" s="4">
        <f>C10*100/B10</f>
        <v>69.31176015704003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436</v>
      </c>
      <c r="C12" s="5">
        <v>436</v>
      </c>
      <c r="D12" s="11">
        <f t="shared" si="0"/>
        <v>0</v>
      </c>
      <c r="E12" s="9">
        <f>C12*100/B12</f>
        <v>100</v>
      </c>
    </row>
    <row r="13" spans="1:5" ht="15.75">
      <c r="A13" s="1" t="s">
        <v>4</v>
      </c>
      <c r="B13" s="5">
        <v>16375</v>
      </c>
      <c r="C13" s="5">
        <v>11216</v>
      </c>
      <c r="D13" s="11">
        <f t="shared" si="0"/>
        <v>-5159</v>
      </c>
      <c r="E13" s="9">
        <f>C13*100/B13</f>
        <v>68.49465648854962</v>
      </c>
    </row>
    <row r="14" spans="1:5" ht="15.75">
      <c r="A14" s="2" t="s">
        <v>12</v>
      </c>
      <c r="B14" s="3">
        <f>B16+B17</f>
        <v>7927</v>
      </c>
      <c r="C14" s="3">
        <f>C16+C17</f>
        <v>1924</v>
      </c>
      <c r="D14" s="10">
        <f t="shared" si="0"/>
        <v>-6003</v>
      </c>
      <c r="E14" s="4">
        <f>C14*100/B14</f>
        <v>24.271477229721206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7830</v>
      </c>
      <c r="C16" s="5">
        <v>1852</v>
      </c>
      <c r="D16" s="11">
        <f t="shared" si="0"/>
        <v>-5978</v>
      </c>
      <c r="E16" s="9">
        <f>C16*100/B16</f>
        <v>23.652618135376756</v>
      </c>
    </row>
    <row r="17" spans="1:5" ht="15.75">
      <c r="A17" s="1" t="s">
        <v>6</v>
      </c>
      <c r="B17" s="5">
        <v>97</v>
      </c>
      <c r="C17" s="5">
        <v>72</v>
      </c>
      <c r="D17" s="11">
        <f t="shared" si="0"/>
        <v>-25</v>
      </c>
      <c r="E17" s="9">
        <f>C17*100/B17</f>
        <v>74.22680412371135</v>
      </c>
    </row>
    <row r="18" spans="1:5" ht="31.5">
      <c r="A18" s="2" t="s">
        <v>13</v>
      </c>
      <c r="B18" s="3">
        <f>B20+B21+B23</f>
        <v>4633</v>
      </c>
      <c r="C18" s="3">
        <f>C20+C21+C23+C22</f>
        <v>4415</v>
      </c>
      <c r="D18" s="10">
        <f t="shared" si="0"/>
        <v>-218</v>
      </c>
      <c r="E18" s="4">
        <f>C18*100/B18</f>
        <v>95.29462551262681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4335</v>
      </c>
      <c r="C20" s="5">
        <v>3876</v>
      </c>
      <c r="D20" s="11">
        <f>C20-B20</f>
        <v>-459</v>
      </c>
      <c r="E20" s="9">
        <f>C20*100/B20</f>
        <v>89.41176470588235</v>
      </c>
    </row>
    <row r="21" spans="1:5" ht="15.75">
      <c r="A21" s="1" t="s">
        <v>7</v>
      </c>
      <c r="B21" s="5">
        <v>212</v>
      </c>
      <c r="C21" s="5">
        <v>370</v>
      </c>
      <c r="D21" s="11">
        <f t="shared" si="0"/>
        <v>158</v>
      </c>
      <c r="E21" s="9">
        <f>C21*100/B21</f>
        <v>174.52830188679246</v>
      </c>
    </row>
    <row r="22" spans="1:5" ht="15.75">
      <c r="A22" s="1" t="s">
        <v>19</v>
      </c>
      <c r="B22" s="5">
        <v>0</v>
      </c>
      <c r="C22" s="5">
        <v>0</v>
      </c>
      <c r="D22" s="11">
        <f t="shared" si="0"/>
        <v>0</v>
      </c>
      <c r="E22" s="9" t="e">
        <f>C22*100/B22</f>
        <v>#DIV/0!</v>
      </c>
    </row>
    <row r="23" spans="1:5" ht="15.75">
      <c r="A23" s="1" t="s">
        <v>8</v>
      </c>
      <c r="B23" s="5">
        <v>86</v>
      </c>
      <c r="C23" s="5">
        <v>169</v>
      </c>
      <c r="D23" s="11">
        <f t="shared" si="0"/>
        <v>83</v>
      </c>
      <c r="E23" s="9">
        <f>C23*100/B23</f>
        <v>196.51162790697674</v>
      </c>
    </row>
    <row r="24" spans="1:5" ht="15.75">
      <c r="A24" s="6" t="s">
        <v>0</v>
      </c>
      <c r="B24" s="7">
        <f>B5+B10+B14+B18</f>
        <v>58375</v>
      </c>
      <c r="C24" s="7">
        <f>C5+C10+C14+C18</f>
        <v>38418</v>
      </c>
      <c r="D24" s="10">
        <f t="shared" si="0"/>
        <v>-19957</v>
      </c>
      <c r="E24" s="4">
        <f>C24*100/B24</f>
        <v>65.81241970021414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Юлия н. Кочеткова</cp:lastModifiedBy>
  <cp:lastPrinted>2022-04-26T09:08:14Z</cp:lastPrinted>
  <dcterms:created xsi:type="dcterms:W3CDTF">2021-05-04T08:39:04Z</dcterms:created>
  <dcterms:modified xsi:type="dcterms:W3CDTF">2024-01-16T12:53:13Z</dcterms:modified>
  <cp:category/>
  <cp:version/>
  <cp:contentType/>
  <cp:contentStatus/>
</cp:coreProperties>
</file>