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<sst xmlns="http://schemas.openxmlformats.org/spreadsheetml/2006/main" count="25" uniqueCount="22">
  <si>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</si>
  <si>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</si>
  <si>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</si>
  <si>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</si>
  <si>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</si>
  <si>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</si>
  <si>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</si>
  <si>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</si>
  <si>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</si>
  <si>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</si>
  <si>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</si>
  <si>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</si>
  <si>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</si>
  <si>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</si>
  <si>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</si>
  <si>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</si>
  <si>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</si>
  <si>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</si>
  <si>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</si>
  <si>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</si>
  <si>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01.07.2023</t>
  </si>
  <si>
    <t>на 01.07.2023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</si>
</sst>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f>C7+C8+C9</f>
        <v>39557</v>
      </c>
      <c r="D5" s="10">
        <f>C5-B5</f>
        <v>10553</v>
      </c>
      <c r="E5" s="4">
        <f>C5*100/B5</f>
        <v>136.38463660184803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21700</v>
      </c>
      <c r="D7" s="11">
        <f>C7-B7</f>
        <v>4183</v>
      </c>
      <c r="E7" s="9">
        <f>C7*100/B7</f>
        <v>123.87965975909117</v>
      </c>
    </row>
    <row r="8" spans="1:5" ht="15.75">
      <c r="A8" s="1" t="s">
        <v>1</v>
      </c>
      <c r="B8" s="5">
        <v>7578</v>
      </c>
      <c r="C8" s="5">
        <v>12171</v>
      </c>
      <c r="D8" s="11">
        <f aca="true" t="shared" si="0" ref="D8:D24">C8-B8</f>
        <v>4593</v>
      </c>
      <c r="E8" s="9">
        <f>C8*100/B8</f>
        <v>160.60965954077594</v>
      </c>
    </row>
    <row r="9" spans="1:5" ht="15.75">
      <c r="A9" s="1" t="s">
        <v>2</v>
      </c>
      <c r="B9" s="5">
        <v>3874</v>
      </c>
      <c r="C9" s="5">
        <v>5686</v>
      </c>
      <c r="D9" s="11">
        <f t="shared" si="0"/>
        <v>1812</v>
      </c>
      <c r="E9" s="9">
        <f>C9*100/B9</f>
        <v>146.7733608673206</v>
      </c>
    </row>
    <row r="10" spans="1:5" ht="15.75">
      <c r="A10" s="2" t="s">
        <v>11</v>
      </c>
      <c r="B10" s="3">
        <f>B12+B13</f>
        <v>16811</v>
      </c>
      <c r="C10" s="3">
        <f>C12+C13</f>
        <v>14716</v>
      </c>
      <c r="D10" s="10">
        <f t="shared" si="0"/>
        <v>-2095</v>
      </c>
      <c r="E10" s="4">
        <f>C10*100/B10</f>
        <v>87.53792159895306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548</v>
      </c>
      <c r="D12" s="11">
        <f t="shared" si="0"/>
        <v>112</v>
      </c>
      <c r="E12" s="9">
        <f>C12*100/B12</f>
        <v>125.68807339449542</v>
      </c>
    </row>
    <row r="13" spans="1:5" ht="15.75">
      <c r="A13" s="1" t="s">
        <v>4</v>
      </c>
      <c r="B13" s="5">
        <v>16375</v>
      </c>
      <c r="C13" s="5">
        <v>14168</v>
      </c>
      <c r="D13" s="11">
        <f t="shared" si="0"/>
        <v>-2207</v>
      </c>
      <c r="E13" s="9">
        <f>C13*100/B13</f>
        <v>86.52213740458015</v>
      </c>
    </row>
    <row r="14" spans="1:5" ht="15.75">
      <c r="A14" s="2" t="s">
        <v>12</v>
      </c>
      <c r="B14" s="3">
        <f>B16+B17</f>
        <v>7927</v>
      </c>
      <c r="C14" s="3">
        <v>2774</v>
      </c>
      <c r="D14" s="10">
        <f t="shared" si="0"/>
        <v>-5153</v>
      </c>
      <c r="E14" s="4">
        <f>C14*100/B14</f>
        <v>34.994323199192635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2674</v>
      </c>
      <c r="D16" s="11">
        <f t="shared" si="0"/>
        <v>-5156</v>
      </c>
      <c r="E16" s="9">
        <f>C16*100/B16</f>
        <v>34.15070242656449</v>
      </c>
    </row>
    <row r="17" spans="1:5" ht="15.75">
      <c r="A17" s="1" t="s">
        <v>6</v>
      </c>
      <c r="B17" s="5">
        <v>97</v>
      </c>
      <c r="C17" s="5">
        <v>99</v>
      </c>
      <c r="D17" s="11">
        <f t="shared" si="0"/>
        <v>2</v>
      </c>
      <c r="E17" s="9">
        <f>C17*100/B17</f>
        <v>102.0618556701031</v>
      </c>
    </row>
    <row r="18" spans="1:5" ht="31.5">
      <c r="A18" s="2" t="s">
        <v>13</v>
      </c>
      <c r="B18" s="3">
        <f>B20+B21+B23</f>
        <v>4633</v>
      </c>
      <c r="C18" s="3">
        <f>C20+C21+C23+C22</f>
        <v>12689</v>
      </c>
      <c r="D18" s="10">
        <f t="shared" si="0"/>
        <v>8056</v>
      </c>
      <c r="E18" s="4">
        <f>C18*100/B18</f>
        <v>273.88301316641486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11876</v>
      </c>
      <c r="D20" s="11">
        <f>C20-B20</f>
        <v>7541</v>
      </c>
      <c r="E20" s="9">
        <f>C20*100/B20</f>
        <v>273.95617070357554</v>
      </c>
    </row>
    <row r="21" spans="1:5" ht="15.75">
      <c r="A21" s="1" t="s">
        <v>7</v>
      </c>
      <c r="B21" s="5">
        <v>212</v>
      </c>
      <c r="C21" s="5">
        <v>378</v>
      </c>
      <c r="D21" s="11">
        <f t="shared" si="0"/>
        <v>166</v>
      </c>
      <c r="E21" s="9">
        <f>C21*100/B21</f>
        <v>178.30188679245282</v>
      </c>
    </row>
    <row r="22" spans="1:5" ht="15.75">
      <c r="A22" s="1" t="s">
        <v>19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435</v>
      </c>
      <c r="D23" s="11">
        <f t="shared" si="0"/>
        <v>349</v>
      </c>
      <c r="E23" s="9">
        <f>C23*100/B23</f>
        <v>505.8139534883721</v>
      </c>
    </row>
    <row r="24" spans="1:5" ht="15.75">
      <c r="A24" s="6" t="s">
        <v>0</v>
      </c>
      <c r="B24" s="7">
        <f>B5+B10+B14+B18</f>
        <v>58375</v>
      </c>
      <c r="C24" s="7">
        <f>C5+C10+C14+C18</f>
        <v>69736</v>
      </c>
      <c r="D24" s="10">
        <f t="shared" si="0"/>
        <v>11361</v>
      </c>
      <c r="E24" s="4">
        <f>C24*100/B24</f>
        <v>119.46209850107067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2023-08-09T08:00:57Z</dcterms:modified>
  <cp:category/>
  <cp:version/>
  <cp:contentType/>
  <cp:contentStatus/>
</cp:coreProperties>
</file>