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<sst xmlns="http://schemas.openxmlformats.org/spreadsheetml/2006/main" count="24" uniqueCount="21">
  <si>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</si>
  <si>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</si>
  <si>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</si>
  <si>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</si>
  <si>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</si>
  <si>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</si>
  <si>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</si>
  <si>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</si>
  <si>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</si>
  <si>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</si>
  <si>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</si>
  <si>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</si>
  <si>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</si>
  <si>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</si>
  <si>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</si>
  <si>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</si>
  <si>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на 01.01.2022 (тыс.руб.)</t>
  </si>
  <si>
    <t>Недоимка по налогам по состоянию на 01.04.2022</t>
  </si>
  <si>
    <t>на 01.04.2022 (тыс.руб.)</t>
  </si>
  <si>
    <t>Прирост (снижение) по сравнению с 01.01.2022 (тыс.руб.)</t>
  </si>
  <si>
    <t>Изменение по сравнению с 01.01.2022, (%)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</si>
</sst>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[$-FC19]d\ mmmm\ yyyy\ &quot;г.&quot;"/>
    <numFmt numFmtId="174" formatCode="_-* #,##0.0_р_._-;\-* #,##0.0_р_._-;_-* &quot;-&quot;_р_._-;_-@_-"/>
    <numFmt numFmtId="175" formatCode="#,##0_ ;\-#,##0\ "/>
  </numFmts>
  <fonts count="2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1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41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41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175" fontId="3" fillId="0" borderId="10" xfId="0" applyNumberFormat="1" applyFont="1" applyBorder="1" applyAlignment="1">
      <alignment horizontal="right" wrapText="1"/>
    </xf>
    <xf numFmtId="175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44.125" style="8" customWidth="1"/>
    <col min="2" max="3" width="14.25390625" style="8" bestFit="1" customWidth="1"/>
    <col min="4" max="4" width="21.75390625" style="8" bestFit="1" customWidth="1"/>
    <col min="5" max="5" width="16.00390625" style="8" customWidth="1"/>
    <col min="6" max="16384" width="9.125" style="8" customWidth="1"/>
  </cols>
  <sheetData>
    <row r="2" spans="1:5" ht="18.75">
      <c r="A2" s="10" t="s">
        <v>17</v>
      </c>
      <c r="B2" s="10"/>
      <c r="C2" s="10"/>
      <c r="D2" s="10"/>
      <c r="E2" s="10"/>
    </row>
    <row r="4" spans="1:5" ht="54.75" customHeight="1">
      <c r="A4" s="1"/>
      <c r="B4" s="13" t="s">
        <v>16</v>
      </c>
      <c r="C4" s="13" t="s">
        <v>18</v>
      </c>
      <c r="D4" s="13" t="s">
        <v>19</v>
      </c>
      <c r="E4" s="13" t="s">
        <v>20</v>
      </c>
    </row>
    <row r="5" spans="1:5" ht="15.75">
      <c r="A5" s="2" t="s">
        <v>10</v>
      </c>
      <c r="B5" s="3">
        <f>B7+B8+B9</f>
        <v>3372</v>
      </c>
      <c r="C5" s="3">
        <f>C7+C8+C9</f>
        <v>6118</v>
      </c>
      <c r="D5" s="11">
        <f>C5-B5</f>
        <v>2746</v>
      </c>
      <c r="E5" s="4">
        <f>C5*100/B5</f>
        <v>181.435349940688</v>
      </c>
    </row>
    <row r="6" spans="1:5" ht="15.75">
      <c r="A6" s="1" t="s">
        <v>15</v>
      </c>
      <c r="B6" s="3"/>
      <c r="C6" s="3"/>
      <c r="D6" s="11"/>
      <c r="E6" s="4"/>
    </row>
    <row r="7" spans="1:5" ht="15" customHeight="1">
      <c r="A7" s="1" t="s">
        <v>9</v>
      </c>
      <c r="B7" s="5">
        <v>1251</v>
      </c>
      <c r="C7" s="5">
        <v>2866</v>
      </c>
      <c r="D7" s="12">
        <f aca="true" t="shared" si="0" ref="D6:D23">C7-B7</f>
        <v>1615</v>
      </c>
      <c r="E7" s="9">
        <f>C7*100/B7</f>
        <v>229.09672262190247</v>
      </c>
    </row>
    <row r="8" spans="1:5" ht="15.75">
      <c r="A8" s="1" t="s">
        <v>1</v>
      </c>
      <c r="B8" s="5">
        <v>2120</v>
      </c>
      <c r="C8" s="5">
        <v>3252</v>
      </c>
      <c r="D8" s="12">
        <f t="shared" si="0"/>
        <v>1132</v>
      </c>
      <c r="E8" s="9">
        <f>C8*100/B8</f>
        <v>153.39622641509433</v>
      </c>
    </row>
    <row r="9" spans="1:5" ht="15.75">
      <c r="A9" s="1" t="s">
        <v>2</v>
      </c>
      <c r="B9" s="5">
        <v>1</v>
      </c>
      <c r="C9" s="5">
        <v>0</v>
      </c>
      <c r="D9" s="12">
        <f t="shared" si="0"/>
        <v>-1</v>
      </c>
      <c r="E9" s="9">
        <f>C9*100/B9</f>
        <v>0</v>
      </c>
    </row>
    <row r="10" spans="1:5" ht="15.75">
      <c r="A10" s="2" t="s">
        <v>11</v>
      </c>
      <c r="B10" s="3">
        <f>B12+B13</f>
        <v>17359</v>
      </c>
      <c r="C10" s="3">
        <f>C12+C13</f>
        <v>15177</v>
      </c>
      <c r="D10" s="11">
        <f t="shared" si="0"/>
        <v>-2182</v>
      </c>
      <c r="E10" s="4">
        <f>C10*100/B10</f>
        <v>87.43015150642319</v>
      </c>
    </row>
    <row r="11" spans="1:5" ht="15.75">
      <c r="A11" s="1" t="s">
        <v>15</v>
      </c>
      <c r="B11" s="3"/>
      <c r="C11" s="3"/>
      <c r="D11" s="11"/>
      <c r="E11" s="4"/>
    </row>
    <row r="12" spans="1:5" ht="15.75" customHeight="1">
      <c r="A12" s="1" t="s">
        <v>3</v>
      </c>
      <c r="B12" s="5">
        <v>1953</v>
      </c>
      <c r="C12" s="5">
        <v>3477</v>
      </c>
      <c r="D12" s="12">
        <f t="shared" si="0"/>
        <v>1524</v>
      </c>
      <c r="E12" s="9">
        <f>C12*100/B12</f>
        <v>178.0337941628264</v>
      </c>
    </row>
    <row r="13" spans="1:5" ht="15.75">
      <c r="A13" s="1" t="s">
        <v>4</v>
      </c>
      <c r="B13" s="5">
        <v>15406</v>
      </c>
      <c r="C13" s="5">
        <v>11700</v>
      </c>
      <c r="D13" s="12">
        <f t="shared" si="0"/>
        <v>-3706</v>
      </c>
      <c r="E13" s="9">
        <f>C13*100/B13</f>
        <v>75.94443723224718</v>
      </c>
    </row>
    <row r="14" spans="1:5" ht="15.75">
      <c r="A14" s="2" t="s">
        <v>12</v>
      </c>
      <c r="B14" s="3">
        <f>B16+B17</f>
        <v>4867</v>
      </c>
      <c r="C14" s="3">
        <f>C16+C17</f>
        <v>3942</v>
      </c>
      <c r="D14" s="11">
        <f t="shared" si="0"/>
        <v>-925</v>
      </c>
      <c r="E14" s="4">
        <f>C14*100/B14</f>
        <v>80.99445243476474</v>
      </c>
    </row>
    <row r="15" spans="1:5" ht="15.75">
      <c r="A15" s="1" t="s">
        <v>15</v>
      </c>
      <c r="B15" s="3"/>
      <c r="C15" s="3"/>
      <c r="D15" s="11"/>
      <c r="E15" s="4"/>
    </row>
    <row r="16" spans="1:5" ht="15.75">
      <c r="A16" s="1" t="s">
        <v>5</v>
      </c>
      <c r="B16" s="5">
        <v>4755</v>
      </c>
      <c r="C16" s="5">
        <v>3844</v>
      </c>
      <c r="D16" s="12">
        <f t="shared" si="0"/>
        <v>-911</v>
      </c>
      <c r="E16" s="9">
        <f>C16*100/B16</f>
        <v>80.84121976866456</v>
      </c>
    </row>
    <row r="17" spans="1:5" ht="15.75">
      <c r="A17" s="1" t="s">
        <v>6</v>
      </c>
      <c r="B17" s="5">
        <v>112</v>
      </c>
      <c r="C17" s="5">
        <v>98</v>
      </c>
      <c r="D17" s="12">
        <f t="shared" si="0"/>
        <v>-14</v>
      </c>
      <c r="E17" s="9">
        <f>C17*100/B17</f>
        <v>87.5</v>
      </c>
    </row>
    <row r="18" spans="1:5" ht="31.5">
      <c r="A18" s="2" t="s">
        <v>13</v>
      </c>
      <c r="B18" s="3">
        <f>B20+B21+B22</f>
        <v>8527</v>
      </c>
      <c r="C18" s="3">
        <f>C20+C21+C22</f>
        <v>3504</v>
      </c>
      <c r="D18" s="11">
        <f t="shared" si="0"/>
        <v>-5023</v>
      </c>
      <c r="E18" s="4">
        <f>C18*100/B18</f>
        <v>41.092998709980066</v>
      </c>
    </row>
    <row r="19" spans="1:5" ht="15.75">
      <c r="A19" s="1" t="s">
        <v>15</v>
      </c>
      <c r="B19" s="3"/>
      <c r="C19" s="3"/>
      <c r="D19" s="11"/>
      <c r="E19" s="4"/>
    </row>
    <row r="20" spans="1:5" ht="15.75">
      <c r="A20" s="1" t="s">
        <v>14</v>
      </c>
      <c r="B20" s="5">
        <v>8367</v>
      </c>
      <c r="C20" s="5">
        <v>3328</v>
      </c>
      <c r="D20" s="12">
        <f>C20-B20</f>
        <v>-5039</v>
      </c>
      <c r="E20" s="9">
        <f>C20*100/B20</f>
        <v>39.77530775666308</v>
      </c>
    </row>
    <row r="21" spans="1:5" ht="15.75">
      <c r="A21" s="1" t="s">
        <v>7</v>
      </c>
      <c r="B21" s="5">
        <v>150</v>
      </c>
      <c r="C21" s="5">
        <v>117</v>
      </c>
      <c r="D21" s="12">
        <f t="shared" si="0"/>
        <v>-33</v>
      </c>
      <c r="E21" s="9">
        <f>C21*100/B21</f>
        <v>78</v>
      </c>
    </row>
    <row r="22" spans="1:5" ht="15.75">
      <c r="A22" s="1" t="s">
        <v>8</v>
      </c>
      <c r="B22" s="5">
        <v>10</v>
      </c>
      <c r="C22" s="5">
        <v>59</v>
      </c>
      <c r="D22" s="12">
        <f t="shared" si="0"/>
        <v>49</v>
      </c>
      <c r="E22" s="9">
        <f>C22*100/B22</f>
        <v>590</v>
      </c>
    </row>
    <row r="23" spans="1:5" ht="15.75">
      <c r="A23" s="6" t="s">
        <v>0</v>
      </c>
      <c r="B23" s="7">
        <f>B5+B10+B14+B18</f>
        <v>34125</v>
      </c>
      <c r="C23" s="7">
        <f>C5+C10+C14+C18</f>
        <v>28741</v>
      </c>
      <c r="D23" s="11">
        <f t="shared" si="0"/>
        <v>-5384</v>
      </c>
      <c r="E23" s="4">
        <f>C23*100/B23</f>
        <v>84.22271062271062</v>
      </c>
    </row>
  </sheetData>
  <sheetProtection/>
  <mergeCells count="1">
    <mergeCell ref="A2:E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ivakorina</cp:lastModifiedBy>
  <cp:lastPrinted>2022-04-26T09:08:14Z</cp:lastPrinted>
  <dcterms:created xsi:type="dcterms:W3CDTF">2021-05-04T08:39:04Z</dcterms:created>
  <dcterms:modified xsi:type="dcterms:W3CDTF">2022-04-26T09:08:35Z</dcterms:modified>
  <cp:category/>
  <cp:version/>
  <cp:contentType/>
  <cp:contentStatus/>
</cp:coreProperties>
</file>